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2600" yWindow="3040" windowWidth="21160" windowHeight="19660" tabRatio="500"/>
  </bookViews>
  <sheets>
    <sheet name="Breakfast" sheetId="2" r:id="rId1"/>
    <sheet name="Lunch" sheetId="3" r:id="rId2"/>
    <sheet name="Dinner" sheetId="4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4" l="1"/>
  <c r="F5" i="2"/>
  <c r="E6" i="3"/>
  <c r="H12" i="3"/>
  <c r="H8" i="3"/>
  <c r="G2" i="2"/>
  <c r="G5" i="2"/>
  <c r="F6" i="2"/>
  <c r="G6" i="2"/>
  <c r="G4" i="2"/>
  <c r="G3" i="2"/>
  <c r="G7" i="2"/>
  <c r="H8" i="4"/>
  <c r="H7" i="4"/>
  <c r="H6" i="4"/>
  <c r="H5" i="4"/>
  <c r="H3" i="4"/>
  <c r="H4" i="4"/>
  <c r="H2" i="4"/>
  <c r="H3" i="3"/>
  <c r="H11" i="3"/>
  <c r="H4" i="3"/>
  <c r="H9" i="3"/>
  <c r="H6" i="3"/>
  <c r="H5" i="3"/>
  <c r="H10" i="3"/>
  <c r="H7" i="3"/>
  <c r="H2" i="3"/>
</calcChain>
</file>

<file path=xl/comments1.xml><?xml version="1.0" encoding="utf-8"?>
<comments xmlns="http://schemas.openxmlformats.org/spreadsheetml/2006/main">
  <authors>
    <author>Microsoft Office User</author>
  </authors>
  <commentList>
    <comment ref="E9" authorId="0">
      <text>
        <r>
          <rPr>
            <b/>
            <sz val="10"/>
            <color indexed="81"/>
            <rFont val="Calibri"/>
          </rPr>
          <t xml:space="preserve">Microsoft Office User:
Add lbs. after the weights that are not in oz
</t>
        </r>
      </text>
    </comment>
  </commentList>
</comments>
</file>

<file path=xl/sharedStrings.xml><?xml version="1.0" encoding="utf-8"?>
<sst xmlns="http://schemas.openxmlformats.org/spreadsheetml/2006/main" count="104" uniqueCount="75">
  <si>
    <t>Cost per Serving</t>
  </si>
  <si>
    <t>Simple Truth organic free range eggs</t>
  </si>
  <si>
    <t>Simple Truth organic olive oil</t>
  </si>
  <si>
    <t>Simple Truth organic free range boneless skinless chicken tenders</t>
  </si>
  <si>
    <t>Total Cost</t>
  </si>
  <si>
    <t>Servings needed</t>
  </si>
  <si>
    <t>17 oz</t>
  </si>
  <si>
    <t>Price</t>
  </si>
  <si>
    <t>Recipe calls for</t>
  </si>
  <si>
    <t>1 slice</t>
  </si>
  <si>
    <t>1/6 tbsp</t>
  </si>
  <si>
    <t>Egg</t>
  </si>
  <si>
    <t>Ham</t>
  </si>
  <si>
    <t xml:space="preserve"> Recipe calls for </t>
  </si>
  <si>
    <t>1</t>
  </si>
  <si>
    <t>3</t>
  </si>
  <si>
    <t>4 leaves</t>
  </si>
  <si>
    <t>1 fillet</t>
  </si>
  <si>
    <t>1 clove</t>
  </si>
  <si>
    <t>1 tbsp</t>
  </si>
  <si>
    <t>1/2</t>
  </si>
  <si>
    <t>3 stems</t>
  </si>
  <si>
    <t xml:space="preserve">1/4 </t>
  </si>
  <si>
    <t>1/4</t>
  </si>
  <si>
    <t>1 1/2 tbsp</t>
  </si>
  <si>
    <r>
      <t>Kroger wild caught pink salmon fillets</t>
    </r>
    <r>
      <rPr>
        <vertAlign val="superscript"/>
        <sz val="18"/>
        <rFont val="Times New Roman"/>
      </rPr>
      <t>3</t>
    </r>
  </si>
  <si>
    <t>Food For Life Ezekiel 4:9 sprouted grain English muffins</t>
  </si>
  <si>
    <t>Mi Rancho organic corn tortillas</t>
  </si>
  <si>
    <t>Spectrum organic balsamic vinegar</t>
  </si>
  <si>
    <t>Organic Valley organic mild cheddar cheese</t>
  </si>
  <si>
    <t>40 oz</t>
  </si>
  <si>
    <t>Horizon organic American singles*</t>
  </si>
  <si>
    <t>Applegate organic uncured black forest ham* [no link to foodscores currently]</t>
  </si>
  <si>
    <t>American cheese</t>
  </si>
  <si>
    <t>English muffin</t>
  </si>
  <si>
    <t>Olive oil</t>
  </si>
  <si>
    <t>Representative product selected</t>
  </si>
  <si>
    <t>*Item not available at Kroger Ventura, Calif. store on April 16, 2017; pricing from Whole Foods Oxnard, Calif. store on April 17, 2017.</t>
  </si>
  <si>
    <t>Source: All prices obtained in store from Kroger's in Ventura, Calif., except where indicated otherwise; sale prices not used.</t>
  </si>
  <si>
    <t>Source: All prices obtained in store from Kroger's in Ventura, Calif.; sale prices not used.</t>
  </si>
  <si>
    <t>Servings per item</t>
  </si>
  <si>
    <t>Cost per serving</t>
  </si>
  <si>
    <t xml:space="preserve">Price per item  </t>
  </si>
  <si>
    <t>Pounds</t>
  </si>
  <si>
    <t>Romaine lettuce</t>
  </si>
  <si>
    <t>Tomato</t>
  </si>
  <si>
    <t>Cheese</t>
  </si>
  <si>
    <t>Red onion</t>
  </si>
  <si>
    <t>Cilantro</t>
  </si>
  <si>
    <t>Lemon</t>
  </si>
  <si>
    <t>Corn tortilla</t>
  </si>
  <si>
    <t>Chicken breast</t>
  </si>
  <si>
    <t>Balsamic vinegar</t>
  </si>
  <si>
    <t>Organic lemon</t>
  </si>
  <si>
    <t>Organic cilantro</t>
  </si>
  <si>
    <t>Organic red onion</t>
  </si>
  <si>
    <t>Organic tomato</t>
  </si>
  <si>
    <t>Organic romaine lettuce</t>
  </si>
  <si>
    <t>Total cost</t>
  </si>
  <si>
    <t>N/A</t>
  </si>
  <si>
    <r>
      <rPr>
        <vertAlign val="superscript"/>
        <sz val="14"/>
        <color rgb="FF000000"/>
        <rFont val="Times New Roman"/>
      </rPr>
      <t>1</t>
    </r>
    <r>
      <rPr>
        <sz val="14"/>
        <color rgb="FF000000"/>
        <rFont val="Times New Roman"/>
      </rPr>
      <t>Item not available at Kroger Ventura, Calif. store on April 16, 2017; pricing from Whole Foods Oxnard, Calif. store on April 17, 2017.</t>
    </r>
  </si>
  <si>
    <t xml:space="preserve"> Total cost </t>
  </si>
  <si>
    <t xml:space="preserve">Price   per item  </t>
  </si>
  <si>
    <t>Salmon</t>
  </si>
  <si>
    <t>Red potato</t>
  </si>
  <si>
    <t>Asparagus spears</t>
  </si>
  <si>
    <t>Zucchini</t>
  </si>
  <si>
    <t>Garlic</t>
  </si>
  <si>
    <t>Organic red potatoes</t>
  </si>
  <si>
    <t>Organic zucchini</t>
  </si>
  <si>
    <r>
      <t>Organic garlic</t>
    </r>
    <r>
      <rPr>
        <vertAlign val="superscript"/>
        <sz val="18"/>
        <rFont val="Times New Roman"/>
      </rPr>
      <t>1</t>
    </r>
  </si>
  <si>
    <r>
      <t>Organic asparagus</t>
    </r>
    <r>
      <rPr>
        <vertAlign val="superscript"/>
        <sz val="18"/>
        <rFont val="Times New Roman"/>
      </rPr>
      <t>1,2</t>
    </r>
  </si>
  <si>
    <t>Weight</t>
  </si>
  <si>
    <r>
      <rPr>
        <vertAlign val="superscript"/>
        <sz val="14"/>
        <rFont val="Times New Roman"/>
      </rPr>
      <t xml:space="preserve">2 </t>
    </r>
    <r>
      <rPr>
        <sz val="14"/>
        <rFont val="Times New Roman"/>
      </rPr>
      <t>Asparagus is on EWG's Clean Fifteen list. Purchase conventional to save money for other organic purchases.</t>
    </r>
  </si>
  <si>
    <r>
      <rPr>
        <vertAlign val="superscript"/>
        <sz val="14"/>
        <color rgb="FF000000"/>
        <rFont val="Times New Roman"/>
      </rPr>
      <t xml:space="preserve">3 </t>
    </r>
    <r>
      <rPr>
        <sz val="14"/>
        <color rgb="FF000000"/>
        <rFont val="Times New Roman"/>
      </rPr>
      <t>There are currently no certified organic standards for seafood.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</si>
</sst>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0.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00"/>
      <name val="Times New Roman"/>
    </font>
    <font>
      <sz val="14"/>
      <color rgb="FF000000"/>
      <name val="Times New Roman"/>
    </font>
    <font>
      <sz val="14"/>
      <name val="Times New Roman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imes New Roman"/>
    </font>
    <font>
      <sz val="12"/>
      <color rgb="FF000000"/>
      <name val="Calibri"/>
      <family val="2"/>
      <scheme val="minor"/>
    </font>
    <font>
      <u/>
      <sz val="14"/>
      <color theme="10"/>
      <name val="Times New Roman"/>
    </font>
    <font>
      <vertAlign val="superscript"/>
      <sz val="14"/>
      <color rgb="FF000000"/>
      <name val="Times New Roman"/>
    </font>
    <font>
      <sz val="18"/>
      <name val="Times New Roman"/>
    </font>
    <font>
      <b/>
      <sz val="18"/>
      <name val="Times New Roman"/>
    </font>
    <font>
      <u/>
      <sz val="18"/>
      <name val="Times New Roman"/>
    </font>
    <font>
      <u/>
      <sz val="18"/>
      <color rgb="FF0000FF"/>
      <name val="Times New Roman"/>
    </font>
    <font>
      <vertAlign val="superscript"/>
      <sz val="14"/>
      <name val="Times New Roman"/>
    </font>
    <font>
      <vertAlign val="superscript"/>
      <sz val="18"/>
      <name val="Times New Roman"/>
    </font>
    <font>
      <sz val="12"/>
      <name val="Calibri"/>
      <family val="2"/>
      <scheme val="minor"/>
    </font>
    <font>
      <u/>
      <sz val="18"/>
      <color theme="10"/>
      <name val="Times New Roman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wrapText="1"/>
    </xf>
    <xf numFmtId="44" fontId="12" fillId="0" borderId="1" xfId="9" applyFont="1" applyBorder="1"/>
    <xf numFmtId="1" fontId="12" fillId="0" borderId="1" xfId="0" applyNumberFormat="1" applyFont="1" applyBorder="1" applyAlignment="1">
      <alignment horizontal="center"/>
    </xf>
    <xf numFmtId="44" fontId="12" fillId="4" borderId="1" xfId="9" applyFont="1" applyFill="1" applyBorder="1"/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/>
    </xf>
    <xf numFmtId="44" fontId="12" fillId="0" borderId="1" xfId="9" applyFont="1" applyBorder="1" applyAlignment="1">
      <alignment wrapText="1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164" fontId="13" fillId="2" borderId="1" xfId="0" applyNumberFormat="1" applyFont="1" applyFill="1" applyBorder="1" applyAlignment="1">
      <alignment vertical="center"/>
    </xf>
    <xf numFmtId="0" fontId="15" fillId="0" borderId="1" xfId="1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wrapText="1"/>
    </xf>
    <xf numFmtId="2" fontId="12" fillId="0" borderId="1" xfId="0" quotePrefix="1" applyNumberFormat="1" applyFont="1" applyBorder="1" applyAlignment="1">
      <alignment horizontal="center"/>
    </xf>
    <xf numFmtId="1" fontId="12" fillId="0" borderId="1" xfId="0" quotePrefix="1" applyNumberFormat="1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8" fillId="0" borderId="1" xfId="0" applyFont="1" applyBorder="1"/>
    <xf numFmtId="0" fontId="12" fillId="0" borderId="1" xfId="0" applyFont="1" applyBorder="1"/>
    <xf numFmtId="49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0" fillId="0" borderId="0" xfId="1" applyFont="1" applyAlignment="1">
      <alignment horizontal="left" wrapText="1"/>
    </xf>
    <xf numFmtId="0" fontId="19" fillId="0" borderId="1" xfId="1" applyFont="1" applyBorder="1" applyAlignment="1">
      <alignment wrapText="1"/>
    </xf>
    <xf numFmtId="0" fontId="19" fillId="0" borderId="1" xfId="1" applyFont="1" applyBorder="1"/>
    <xf numFmtId="44" fontId="12" fillId="0" borderId="1" xfId="9" applyNumberFormat="1" applyFont="1" applyBorder="1"/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left" wrapText="1"/>
    </xf>
    <xf numFmtId="0" fontId="4" fillId="0" borderId="0" xfId="0" applyFont="1" applyAlignment="1">
      <alignment horizontal="left" wrapText="1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</cellXfs>
  <cellStyles count="18">
    <cellStyle name="Currency" xfId="9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wg.org/foodscores/products/073472001165-FoodForLifeEnglishMuffins" TargetMode="External"/><Relationship Id="rId2" Type="http://schemas.openxmlformats.org/officeDocument/2006/relationships/hyperlink" Target="http://www.ewg.org/foodscores/products/742365607103-HorizonOrganicOrganicAmericanSingl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wg.org/foodscores/products/727888101147-MiranchoHandCraftedOrganicCornTortillas" TargetMode="External"/><Relationship Id="rId4" Type="http://schemas.openxmlformats.org/officeDocument/2006/relationships/hyperlink" Target="http://www.ewg.org/foodscores/products/093966003840-OrganicValleyMildCheddarCheese" TargetMode="External"/><Relationship Id="rId1" Type="http://schemas.openxmlformats.org/officeDocument/2006/relationships/hyperlink" Target="http://www.ewg.org/foodscores/products?action=index&amp;category=Poultry+-+Chicken&amp;controller=search&amp;overall_score=1&amp;page=1" TargetMode="External"/><Relationship Id="rId2" Type="http://schemas.openxmlformats.org/officeDocument/2006/relationships/hyperlink" Target="http://www.ewg.org/foodscores/products/022506002050-SpectrumBalsamicVineg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tabSelected="1" view="pageLayout" zoomScale="77" workbookViewId="0">
      <selection activeCell="B4" sqref="B4"/>
    </sheetView>
  </sheetViews>
  <sheetFormatPr baseColWidth="10" defaultRowHeight="15" x14ac:dyDescent="0"/>
  <cols>
    <col min="1" max="1" width="11.1640625" bestFit="1" customWidth="1"/>
    <col min="2" max="2" width="22.83203125" bestFit="1" customWidth="1"/>
    <col min="3" max="3" width="46.83203125" customWidth="1"/>
    <col min="4" max="4" width="12.83203125" customWidth="1"/>
    <col min="5" max="5" width="14.6640625" customWidth="1"/>
    <col min="6" max="6" width="15.1640625" customWidth="1"/>
    <col min="7" max="7" width="13.1640625" customWidth="1"/>
  </cols>
  <sheetData>
    <row r="1" spans="1:9" ht="46">
      <c r="A1" s="43" t="s">
        <v>8</v>
      </c>
      <c r="B1" s="44"/>
      <c r="C1" s="1" t="s">
        <v>36</v>
      </c>
      <c r="D1" s="3" t="s">
        <v>7</v>
      </c>
      <c r="E1" s="3" t="s">
        <v>40</v>
      </c>
      <c r="F1" s="3" t="s">
        <v>5</v>
      </c>
      <c r="G1" s="4" t="s">
        <v>0</v>
      </c>
    </row>
    <row r="2" spans="1:9" ht="46">
      <c r="A2" s="8">
        <v>1</v>
      </c>
      <c r="B2" s="8" t="s">
        <v>34</v>
      </c>
      <c r="C2" s="40" t="s">
        <v>26</v>
      </c>
      <c r="D2" s="9">
        <v>5.29</v>
      </c>
      <c r="E2" s="10">
        <v>6</v>
      </c>
      <c r="F2" s="10">
        <v>1</v>
      </c>
      <c r="G2" s="11">
        <f t="shared" ref="G2:G5" si="0">D2/E2*F2</f>
        <v>0.88166666666666671</v>
      </c>
    </row>
    <row r="3" spans="1:9" ht="23">
      <c r="A3" s="8">
        <v>1</v>
      </c>
      <c r="B3" s="8" t="s">
        <v>11</v>
      </c>
      <c r="C3" s="12" t="s">
        <v>1</v>
      </c>
      <c r="D3" s="9">
        <v>5.29</v>
      </c>
      <c r="E3" s="10">
        <v>12</v>
      </c>
      <c r="F3" s="10">
        <v>1</v>
      </c>
      <c r="G3" s="11">
        <f t="shared" si="0"/>
        <v>0.44083333333333335</v>
      </c>
    </row>
    <row r="4" spans="1:9" ht="23">
      <c r="A4" s="8" t="s">
        <v>9</v>
      </c>
      <c r="B4" s="8" t="s">
        <v>33</v>
      </c>
      <c r="C4" s="40" t="s">
        <v>31</v>
      </c>
      <c r="D4" s="9">
        <v>6.49</v>
      </c>
      <c r="E4" s="10">
        <v>12</v>
      </c>
      <c r="F4" s="10">
        <v>1</v>
      </c>
      <c r="G4" s="11">
        <f t="shared" si="0"/>
        <v>0.54083333333333339</v>
      </c>
    </row>
    <row r="5" spans="1:9" ht="69">
      <c r="A5" s="8" t="s">
        <v>9</v>
      </c>
      <c r="B5" s="8" t="s">
        <v>12</v>
      </c>
      <c r="C5" s="12" t="s">
        <v>32</v>
      </c>
      <c r="D5" s="42">
        <v>8.99</v>
      </c>
      <c r="E5" s="10">
        <v>3</v>
      </c>
      <c r="F5" s="13">
        <f>3/9</f>
        <v>0.33333333333333331</v>
      </c>
      <c r="G5" s="11">
        <f t="shared" si="0"/>
        <v>0.99888888888888883</v>
      </c>
    </row>
    <row r="6" spans="1:9" ht="23">
      <c r="A6" s="8" t="s">
        <v>10</v>
      </c>
      <c r="B6" s="8" t="s">
        <v>35</v>
      </c>
      <c r="C6" s="12" t="s">
        <v>2</v>
      </c>
      <c r="D6" s="14">
        <v>7.69</v>
      </c>
      <c r="E6" s="15">
        <v>34</v>
      </c>
      <c r="F6" s="16">
        <f>1/6</f>
        <v>0.16666666666666666</v>
      </c>
      <c r="G6" s="11">
        <f>D6/E6*F6</f>
        <v>3.769607843137255E-2</v>
      </c>
    </row>
    <row r="7" spans="1:9" ht="23">
      <c r="A7" s="47" t="s">
        <v>4</v>
      </c>
      <c r="B7" s="48"/>
      <c r="C7" s="48"/>
      <c r="D7" s="48"/>
      <c r="E7" s="48"/>
      <c r="F7" s="17"/>
      <c r="G7" s="18">
        <f>SUM(G2:G6)</f>
        <v>2.8999183006535945</v>
      </c>
    </row>
    <row r="8" spans="1:9" ht="40" customHeight="1">
      <c r="A8" s="49" t="s">
        <v>38</v>
      </c>
      <c r="B8" s="49"/>
      <c r="C8" s="49"/>
      <c r="D8" s="49"/>
      <c r="E8" s="49"/>
      <c r="F8" s="49"/>
      <c r="G8" s="49"/>
      <c r="H8" s="5"/>
      <c r="I8" s="5"/>
    </row>
    <row r="9" spans="1:9" ht="37" customHeight="1">
      <c r="A9" s="50" t="s">
        <v>37</v>
      </c>
      <c r="B9" s="50"/>
      <c r="C9" s="50"/>
      <c r="D9" s="50"/>
      <c r="E9" s="50"/>
      <c r="F9" s="50"/>
      <c r="G9" s="50"/>
      <c r="H9" s="5"/>
      <c r="I9" s="5"/>
    </row>
    <row r="25" spans="3:9">
      <c r="C25" s="45"/>
      <c r="D25" s="45"/>
      <c r="E25" s="45"/>
      <c r="F25" s="45"/>
      <c r="G25" s="45"/>
      <c r="H25" s="45"/>
      <c r="I25" s="45"/>
    </row>
    <row r="26" spans="3:9" ht="18">
      <c r="C26" s="46"/>
      <c r="D26" s="46"/>
      <c r="E26" s="46"/>
      <c r="F26" s="46"/>
      <c r="G26" s="46"/>
      <c r="H26" s="46"/>
      <c r="I26" s="46"/>
    </row>
  </sheetData>
  <mergeCells count="6">
    <mergeCell ref="A1:B1"/>
    <mergeCell ref="C25:I25"/>
    <mergeCell ref="C26:I26"/>
    <mergeCell ref="A7:E7"/>
    <mergeCell ref="A8:G8"/>
    <mergeCell ref="A9:G9"/>
  </mergeCells>
  <phoneticPr fontId="6" type="noConversion"/>
  <hyperlinks>
    <hyperlink ref="C2" r:id="rId1"/>
    <hyperlink ref="C4" r:id="rId2"/>
  </hyperlinks>
  <printOptions horizontalCentered="1" verticalCentered="1"/>
  <pageMargins left="0.25" right="0.25" top="0.75" bottom="0.75" header="0.3" footer="0.3"/>
  <pageSetup scale="77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view="pageLayout" zoomScale="85" workbookViewId="0">
      <selection activeCell="F10" sqref="F10"/>
    </sheetView>
  </sheetViews>
  <sheetFormatPr baseColWidth="10" defaultRowHeight="15" x14ac:dyDescent="0"/>
  <cols>
    <col min="1" max="1" width="13.1640625" customWidth="1"/>
    <col min="2" max="2" width="22" bestFit="1" customWidth="1"/>
    <col min="3" max="3" width="46.33203125" customWidth="1"/>
    <col min="4" max="4" width="10.33203125" bestFit="1" customWidth="1"/>
    <col min="5" max="5" width="10.83203125" style="7" bestFit="1" customWidth="1"/>
    <col min="6" max="6" width="13.1640625" style="7" customWidth="1"/>
    <col min="7" max="7" width="14.33203125" style="7" customWidth="1"/>
    <col min="8" max="8" width="13" customWidth="1"/>
    <col min="9" max="9" width="13" bestFit="1" customWidth="1"/>
    <col min="10" max="10" width="13" customWidth="1"/>
    <col min="11" max="11" width="12.6640625" customWidth="1"/>
  </cols>
  <sheetData>
    <row r="1" spans="1:8" ht="69">
      <c r="A1" s="51" t="s">
        <v>8</v>
      </c>
      <c r="B1" s="51"/>
      <c r="C1" s="20" t="s">
        <v>36</v>
      </c>
      <c r="D1" s="21" t="s">
        <v>42</v>
      </c>
      <c r="E1" s="20" t="s">
        <v>43</v>
      </c>
      <c r="F1" s="20" t="s">
        <v>40</v>
      </c>
      <c r="G1" s="20" t="s">
        <v>5</v>
      </c>
      <c r="H1" s="22" t="s">
        <v>41</v>
      </c>
    </row>
    <row r="2" spans="1:8" ht="23">
      <c r="A2" s="34"/>
      <c r="B2" s="34"/>
      <c r="C2" s="25" t="s">
        <v>58</v>
      </c>
      <c r="D2" s="26"/>
      <c r="E2" s="27"/>
      <c r="F2" s="28"/>
      <c r="G2" s="28"/>
      <c r="H2" s="18">
        <f>SUM(H3:H12)</f>
        <v>4.1981157948975047</v>
      </c>
    </row>
    <row r="3" spans="1:8" ht="23">
      <c r="A3" s="36" t="s">
        <v>16</v>
      </c>
      <c r="B3" s="8" t="s">
        <v>44</v>
      </c>
      <c r="C3" s="12" t="s">
        <v>57</v>
      </c>
      <c r="D3" s="9">
        <v>1.99</v>
      </c>
      <c r="E3" s="30" t="s">
        <v>59</v>
      </c>
      <c r="F3" s="10">
        <v>20</v>
      </c>
      <c r="G3" s="31">
        <v>4</v>
      </c>
      <c r="H3" s="9">
        <f>D3/F3*G3</f>
        <v>0.39800000000000002</v>
      </c>
    </row>
    <row r="4" spans="1:8" ht="23">
      <c r="A4" s="36" t="s">
        <v>14</v>
      </c>
      <c r="B4" s="8" t="s">
        <v>45</v>
      </c>
      <c r="C4" s="12" t="s">
        <v>56</v>
      </c>
      <c r="D4" s="9">
        <v>3.99</v>
      </c>
      <c r="E4" s="13">
        <v>0.25</v>
      </c>
      <c r="F4" s="10">
        <v>1</v>
      </c>
      <c r="G4" s="10">
        <v>1</v>
      </c>
      <c r="H4" s="9">
        <f>D4/F4*G4*E4</f>
        <v>0.99750000000000005</v>
      </c>
    </row>
    <row r="5" spans="1:8" ht="46">
      <c r="A5" s="36" t="s">
        <v>19</v>
      </c>
      <c r="B5" s="8" t="s">
        <v>46</v>
      </c>
      <c r="C5" s="40" t="s">
        <v>29</v>
      </c>
      <c r="D5" s="9">
        <v>5.79</v>
      </c>
      <c r="E5" s="30" t="s">
        <v>59</v>
      </c>
      <c r="F5" s="10">
        <v>8</v>
      </c>
      <c r="G5" s="37">
        <v>0.5</v>
      </c>
      <c r="H5" s="9">
        <f t="shared" ref="H5:H10" si="0">D5/F5*G5</f>
        <v>0.361875</v>
      </c>
    </row>
    <row r="6" spans="1:8" ht="23">
      <c r="A6" s="36" t="s">
        <v>19</v>
      </c>
      <c r="B6" s="8" t="s">
        <v>47</v>
      </c>
      <c r="C6" s="35" t="s">
        <v>55</v>
      </c>
      <c r="D6" s="9">
        <v>1.99</v>
      </c>
      <c r="E6" s="13">
        <f>9/16</f>
        <v>0.5625</v>
      </c>
      <c r="F6" s="38">
        <v>16</v>
      </c>
      <c r="G6" s="10">
        <v>1</v>
      </c>
      <c r="H6" s="9">
        <f>D6/F6*G6*E6</f>
        <v>6.9960937500000001E-2</v>
      </c>
    </row>
    <row r="7" spans="1:8" ht="23">
      <c r="A7" s="36" t="s">
        <v>21</v>
      </c>
      <c r="B7" s="8" t="s">
        <v>48</v>
      </c>
      <c r="C7" s="12" t="s">
        <v>54</v>
      </c>
      <c r="D7" s="9">
        <v>1.29</v>
      </c>
      <c r="E7" s="30" t="s">
        <v>59</v>
      </c>
      <c r="F7" s="10">
        <v>36</v>
      </c>
      <c r="G7" s="10">
        <v>3</v>
      </c>
      <c r="H7" s="9">
        <f t="shared" si="0"/>
        <v>0.10750000000000001</v>
      </c>
    </row>
    <row r="8" spans="1:8" ht="23">
      <c r="A8" s="36" t="s">
        <v>23</v>
      </c>
      <c r="B8" s="8" t="s">
        <v>49</v>
      </c>
      <c r="C8" s="12" t="s">
        <v>53</v>
      </c>
      <c r="D8" s="9">
        <v>3.99</v>
      </c>
      <c r="E8" s="30" t="s">
        <v>59</v>
      </c>
      <c r="F8" s="10">
        <v>12</v>
      </c>
      <c r="G8" s="10">
        <v>0.25</v>
      </c>
      <c r="H8" s="9">
        <f>D8/F8*G8</f>
        <v>8.3125000000000004E-2</v>
      </c>
    </row>
    <row r="9" spans="1:8" ht="23">
      <c r="A9" s="36" t="s">
        <v>20</v>
      </c>
      <c r="B9" s="8" t="s">
        <v>50</v>
      </c>
      <c r="C9" s="41" t="s">
        <v>27</v>
      </c>
      <c r="D9" s="9">
        <v>3.19</v>
      </c>
      <c r="E9" s="30" t="s">
        <v>59</v>
      </c>
      <c r="F9" s="10">
        <v>8</v>
      </c>
      <c r="G9" s="10">
        <v>0.5</v>
      </c>
      <c r="H9" s="9">
        <f t="shared" si="0"/>
        <v>0.199375</v>
      </c>
    </row>
    <row r="10" spans="1:8" ht="46">
      <c r="A10" s="36">
        <v>1</v>
      </c>
      <c r="B10" s="8" t="s">
        <v>51</v>
      </c>
      <c r="C10" s="19" t="s">
        <v>3</v>
      </c>
      <c r="D10" s="9">
        <v>7.67</v>
      </c>
      <c r="E10" s="30" t="s">
        <v>59</v>
      </c>
      <c r="F10" s="10">
        <v>6</v>
      </c>
      <c r="G10" s="10">
        <v>1</v>
      </c>
      <c r="H10" s="9">
        <f t="shared" si="0"/>
        <v>1.2783333333333333</v>
      </c>
    </row>
    <row r="11" spans="1:8" ht="46">
      <c r="A11" s="36" t="s">
        <v>24</v>
      </c>
      <c r="B11" s="8" t="s">
        <v>35</v>
      </c>
      <c r="C11" s="12" t="s">
        <v>2</v>
      </c>
      <c r="D11" s="9">
        <v>7.69</v>
      </c>
      <c r="E11" s="30" t="s">
        <v>59</v>
      </c>
      <c r="F11" s="10">
        <v>34</v>
      </c>
      <c r="G11" s="37">
        <v>1.5</v>
      </c>
      <c r="H11" s="9">
        <f>D11/F11*G11</f>
        <v>0.33926470588235297</v>
      </c>
    </row>
    <row r="12" spans="1:8" ht="46">
      <c r="A12" s="36" t="s">
        <v>24</v>
      </c>
      <c r="B12" s="8" t="s">
        <v>52</v>
      </c>
      <c r="C12" s="40" t="s">
        <v>28</v>
      </c>
      <c r="D12" s="9">
        <v>7.99</v>
      </c>
      <c r="E12" s="30" t="s">
        <v>59</v>
      </c>
      <c r="F12" s="10">
        <v>33</v>
      </c>
      <c r="G12" s="37">
        <v>1.5</v>
      </c>
      <c r="H12" s="9">
        <f>D12/F12*G12</f>
        <v>0.36318181818181816</v>
      </c>
    </row>
    <row r="13" spans="1:8" ht="16" customHeight="1">
      <c r="A13" s="49" t="s">
        <v>39</v>
      </c>
      <c r="B13" s="49"/>
      <c r="C13" s="49"/>
      <c r="D13" s="49"/>
      <c r="E13" s="49"/>
      <c r="F13" s="49"/>
      <c r="G13" s="49"/>
      <c r="H13" s="49"/>
    </row>
    <row r="14" spans="1:8" ht="36" customHeight="1">
      <c r="A14" s="50"/>
      <c r="B14" s="50"/>
      <c r="C14" s="50"/>
      <c r="D14" s="50"/>
      <c r="E14" s="50"/>
      <c r="F14" s="50"/>
      <c r="G14" s="50"/>
      <c r="H14" s="50"/>
    </row>
  </sheetData>
  <mergeCells count="3">
    <mergeCell ref="A1:B1"/>
    <mergeCell ref="A14:H14"/>
    <mergeCell ref="A13:H13"/>
  </mergeCells>
  <phoneticPr fontId="6" type="noConversion"/>
  <hyperlinks>
    <hyperlink ref="C10" r:id="rId1"/>
    <hyperlink ref="C12" r:id="rId2"/>
    <hyperlink ref="C9" r:id="rId3"/>
    <hyperlink ref="C5" r:id="rId4"/>
  </hyperlinks>
  <printOptions horizontalCentered="1" verticalCentered="1"/>
  <pageMargins left="0.25" right="0.25" top="0.75" bottom="0.75" header="0.3" footer="0.3"/>
  <pageSetup scale="87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"/>
  <sheetViews>
    <sheetView view="pageLayout" zoomScale="78" workbookViewId="0">
      <selection activeCell="C17" sqref="C17"/>
    </sheetView>
  </sheetViews>
  <sheetFormatPr baseColWidth="10" defaultRowHeight="15" x14ac:dyDescent="0"/>
  <cols>
    <col min="1" max="1" width="11.6640625" bestFit="1" customWidth="1"/>
    <col min="2" max="2" width="16.6640625" bestFit="1" customWidth="1"/>
    <col min="3" max="3" width="38" bestFit="1" customWidth="1"/>
    <col min="4" max="4" width="13.33203125" customWidth="1"/>
    <col min="5" max="5" width="12.5" style="7" customWidth="1"/>
    <col min="6" max="6" width="12.33203125" style="7" bestFit="1" customWidth="1"/>
    <col min="7" max="7" width="13.6640625" style="7" customWidth="1"/>
    <col min="8" max="8" width="13" customWidth="1"/>
    <col min="9" max="9" width="13" bestFit="1" customWidth="1"/>
    <col min="10" max="10" width="13" customWidth="1"/>
    <col min="11" max="11" width="12.6640625" customWidth="1"/>
  </cols>
  <sheetData>
    <row r="1" spans="1:12" ht="62" customHeight="1">
      <c r="A1" s="52" t="s">
        <v>13</v>
      </c>
      <c r="B1" s="53"/>
      <c r="C1" s="1" t="s">
        <v>36</v>
      </c>
      <c r="D1" s="21" t="s">
        <v>62</v>
      </c>
      <c r="E1" s="20" t="s">
        <v>72</v>
      </c>
      <c r="F1" s="20" t="s">
        <v>40</v>
      </c>
      <c r="G1" s="20" t="s">
        <v>5</v>
      </c>
      <c r="H1" s="22" t="s">
        <v>41</v>
      </c>
    </row>
    <row r="2" spans="1:12" ht="23" customHeight="1">
      <c r="A2" s="23"/>
      <c r="B2" s="24"/>
      <c r="C2" s="25" t="s">
        <v>61</v>
      </c>
      <c r="D2" s="26"/>
      <c r="E2" s="27"/>
      <c r="F2" s="28"/>
      <c r="G2" s="28"/>
      <c r="H2" s="18">
        <f>SUM(H3:H9)</f>
        <v>4.8033814705882358</v>
      </c>
    </row>
    <row r="3" spans="1:12" s="2" customFormat="1" ht="50">
      <c r="A3" s="29" t="s">
        <v>17</v>
      </c>
      <c r="B3" s="24" t="s">
        <v>63</v>
      </c>
      <c r="C3" s="12" t="s">
        <v>25</v>
      </c>
      <c r="D3" s="9">
        <v>17.989999999999998</v>
      </c>
      <c r="E3" s="30" t="s">
        <v>30</v>
      </c>
      <c r="F3" s="10">
        <v>10</v>
      </c>
      <c r="G3" s="31">
        <v>1</v>
      </c>
      <c r="H3" s="9">
        <f>D3/F3*G3</f>
        <v>1.7989999999999999</v>
      </c>
    </row>
    <row r="4" spans="1:12" s="2" customFormat="1" ht="23">
      <c r="A4" s="29" t="s">
        <v>14</v>
      </c>
      <c r="B4" s="24" t="s">
        <v>64</v>
      </c>
      <c r="C4" s="12" t="s">
        <v>68</v>
      </c>
      <c r="D4" s="9">
        <v>2.4900000000000002</v>
      </c>
      <c r="E4" s="13">
        <v>1</v>
      </c>
      <c r="F4" s="10">
        <v>3</v>
      </c>
      <c r="G4" s="10">
        <v>1</v>
      </c>
      <c r="H4" s="9">
        <f>D4/F4*G4*E4</f>
        <v>0.83000000000000007</v>
      </c>
    </row>
    <row r="5" spans="1:12" s="2" customFormat="1" ht="46">
      <c r="A5" s="29" t="s">
        <v>15</v>
      </c>
      <c r="B5" s="29" t="s">
        <v>65</v>
      </c>
      <c r="C5" s="12" t="s">
        <v>71</v>
      </c>
      <c r="D5" s="9">
        <v>5.99</v>
      </c>
      <c r="E5" s="13">
        <v>1</v>
      </c>
      <c r="F5" s="10">
        <v>12</v>
      </c>
      <c r="G5" s="10">
        <v>3</v>
      </c>
      <c r="H5" s="9">
        <f>D5/F5*G5</f>
        <v>1.4975000000000001</v>
      </c>
    </row>
    <row r="6" spans="1:12" s="2" customFormat="1" ht="23" customHeight="1">
      <c r="A6" s="29" t="s">
        <v>20</v>
      </c>
      <c r="B6" s="29" t="s">
        <v>66</v>
      </c>
      <c r="C6" s="12" t="s">
        <v>69</v>
      </c>
      <c r="D6" s="9">
        <v>1.99</v>
      </c>
      <c r="E6" s="13">
        <v>0.25</v>
      </c>
      <c r="F6" s="32">
        <v>2</v>
      </c>
      <c r="G6" s="33">
        <v>1</v>
      </c>
      <c r="H6" s="9">
        <f>D6/F6*G6*E6</f>
        <v>0.24875</v>
      </c>
    </row>
    <row r="7" spans="1:12" s="2" customFormat="1" ht="23" customHeight="1">
      <c r="A7" s="29" t="s">
        <v>22</v>
      </c>
      <c r="B7" s="29" t="s">
        <v>49</v>
      </c>
      <c r="C7" s="12" t="s">
        <v>53</v>
      </c>
      <c r="D7" s="9">
        <v>3.99</v>
      </c>
      <c r="E7" s="13" t="s">
        <v>59</v>
      </c>
      <c r="F7" s="10">
        <v>12</v>
      </c>
      <c r="G7" s="13">
        <v>0.25</v>
      </c>
      <c r="H7" s="9">
        <f>D7/F7*G7</f>
        <v>8.3125000000000004E-2</v>
      </c>
    </row>
    <row r="8" spans="1:12" s="2" customFormat="1" ht="23">
      <c r="A8" s="29" t="s">
        <v>19</v>
      </c>
      <c r="B8" s="29" t="s">
        <v>35</v>
      </c>
      <c r="C8" s="12" t="s">
        <v>2</v>
      </c>
      <c r="D8" s="9">
        <v>7.69</v>
      </c>
      <c r="E8" s="13" t="s">
        <v>6</v>
      </c>
      <c r="F8" s="10">
        <v>34</v>
      </c>
      <c r="G8" s="10">
        <v>1</v>
      </c>
      <c r="H8" s="9">
        <f>D8/F8*G8</f>
        <v>0.22617647058823531</v>
      </c>
    </row>
    <row r="9" spans="1:12" s="2" customFormat="1" ht="23" customHeight="1">
      <c r="A9" s="29" t="s">
        <v>18</v>
      </c>
      <c r="B9" s="29" t="s">
        <v>67</v>
      </c>
      <c r="C9" s="12" t="s">
        <v>70</v>
      </c>
      <c r="D9" s="9">
        <v>6.99</v>
      </c>
      <c r="E9" s="13">
        <v>0.17</v>
      </c>
      <c r="F9" s="10">
        <v>10</v>
      </c>
      <c r="G9" s="10">
        <v>1</v>
      </c>
      <c r="H9" s="9">
        <f>D9/F9*G9*E9</f>
        <v>0.11883000000000002</v>
      </c>
    </row>
    <row r="10" spans="1:12" ht="32" customHeight="1">
      <c r="A10" s="49" t="s">
        <v>38</v>
      </c>
      <c r="B10" s="49"/>
      <c r="C10" s="49"/>
      <c r="D10" s="49"/>
      <c r="E10" s="49"/>
      <c r="F10" s="49"/>
      <c r="G10" s="49"/>
      <c r="H10" s="49"/>
    </row>
    <row r="11" spans="1:12" ht="35" customHeight="1">
      <c r="A11" s="50" t="s">
        <v>60</v>
      </c>
      <c r="B11" s="50"/>
      <c r="C11" s="50"/>
      <c r="D11" s="50"/>
      <c r="E11" s="50"/>
      <c r="F11" s="50"/>
      <c r="G11" s="50"/>
      <c r="H11" s="50"/>
    </row>
    <row r="12" spans="1:12" ht="22" customHeight="1">
      <c r="A12" s="46" t="s">
        <v>73</v>
      </c>
      <c r="B12" s="46"/>
      <c r="C12" s="46"/>
      <c r="D12" s="46"/>
      <c r="E12" s="46"/>
      <c r="F12" s="46"/>
      <c r="G12" s="46"/>
    </row>
    <row r="13" spans="1:12" ht="15" customHeight="1">
      <c r="A13" s="50" t="s">
        <v>74</v>
      </c>
      <c r="B13" s="50"/>
      <c r="C13" s="50"/>
      <c r="D13" s="50"/>
      <c r="E13" s="50"/>
      <c r="F13" s="50"/>
      <c r="G13" s="50"/>
      <c r="H13" s="50"/>
      <c r="I13" s="39"/>
      <c r="J13" s="6"/>
      <c r="K13" s="6"/>
      <c r="L13" s="6"/>
    </row>
    <row r="14" spans="1:12" ht="32" customHeight="1">
      <c r="J14" s="6"/>
      <c r="K14" s="6"/>
      <c r="L14" s="6"/>
    </row>
  </sheetData>
  <mergeCells count="5">
    <mergeCell ref="A1:B1"/>
    <mergeCell ref="A10:H10"/>
    <mergeCell ref="A11:H11"/>
    <mergeCell ref="A13:H13"/>
    <mergeCell ref="A12:G12"/>
  </mergeCells>
  <phoneticPr fontId="6" type="noConversion"/>
  <printOptions horizontalCentered="1" verticalCentered="1"/>
  <pageMargins left="0.75" right="0.75" top="1" bottom="1" header="0.5" footer="0.5"/>
  <pageSetup scale="86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Breakfast</vt:lpstr>
      <vt:lpstr>Lunch</vt:lpstr>
      <vt:lpstr>Dinner</vt:lpstr>
    </vt:vector>
  </TitlesOfParts>
  <Company>Environmental Working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Undurraga</dc:creator>
  <cp:lastModifiedBy>Dawn Undurraga</cp:lastModifiedBy>
  <cp:lastPrinted>2016-04-25T20:19:00Z</cp:lastPrinted>
  <dcterms:created xsi:type="dcterms:W3CDTF">2016-04-19T19:12:44Z</dcterms:created>
  <dcterms:modified xsi:type="dcterms:W3CDTF">2017-04-26T05:50:42Z</dcterms:modified>
</cp:coreProperties>
</file>